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rosling/Documents/1. Publications/Ongoing/Wild AMF/Suppl data genomes/"/>
    </mc:Choice>
  </mc:AlternateContent>
  <xr:revisionPtr revIDLastSave="0" documentId="13_ncr:1_{CA0A287B-A7EF-7D4A-BF75-988DCC77283D}" xr6:coauthVersionLast="47" xr6:coauthVersionMax="47" xr10:uidLastSave="{00000000-0000-0000-0000-000000000000}"/>
  <bookViews>
    <workbookView xWindow="8800" yWindow="500" windowWidth="24300" windowHeight="17040" xr2:uid="{00000000-000D-0000-FFFF-FFFF00000000}"/>
  </bookViews>
  <sheets>
    <sheet name="info" sheetId="6" r:id="rId1"/>
    <sheet name="MEROPS.summary.results" sheetId="1" r:id="rId2"/>
    <sheet name="MEROP" sheetId="2" r:id="rId3"/>
    <sheet name="Fig 3b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N13" i="2"/>
  <c r="O13" i="2"/>
  <c r="P13" i="2"/>
  <c r="Q13" i="2"/>
  <c r="R13" i="2"/>
  <c r="S13" i="2"/>
  <c r="S12" i="2"/>
  <c r="S4" i="2"/>
  <c r="S5" i="2"/>
  <c r="S2" i="2"/>
  <c r="S3" i="2"/>
  <c r="S10" i="2"/>
  <c r="S11" i="2"/>
  <c r="S9" i="2"/>
  <c r="S6" i="2"/>
  <c r="S7" i="2"/>
  <c r="S8" i="2"/>
  <c r="R12" i="2"/>
  <c r="R4" i="2"/>
  <c r="R5" i="2"/>
  <c r="R2" i="2"/>
  <c r="R3" i="2"/>
  <c r="R10" i="2"/>
  <c r="R11" i="2"/>
  <c r="R9" i="2"/>
  <c r="R6" i="2"/>
  <c r="R7" i="2"/>
  <c r="R8" i="2"/>
  <c r="Q12" i="2"/>
  <c r="Q4" i="2"/>
  <c r="Q5" i="2"/>
  <c r="Q2" i="2"/>
  <c r="Q3" i="2"/>
  <c r="Q10" i="2"/>
  <c r="Q11" i="2"/>
  <c r="Q9" i="2"/>
  <c r="Q6" i="2"/>
  <c r="Q7" i="2"/>
  <c r="Q8" i="2"/>
  <c r="P12" i="2"/>
  <c r="P4" i="2"/>
  <c r="P5" i="2"/>
  <c r="P2" i="2"/>
  <c r="P3" i="2"/>
  <c r="P10" i="2"/>
  <c r="P11" i="2"/>
  <c r="P9" i="2"/>
  <c r="P6" i="2"/>
  <c r="P7" i="2"/>
  <c r="P8" i="2"/>
  <c r="O12" i="2"/>
  <c r="O4" i="2"/>
  <c r="O5" i="2"/>
  <c r="O2" i="2"/>
  <c r="O3" i="2"/>
  <c r="O10" i="2"/>
  <c r="O11" i="2"/>
  <c r="O9" i="2"/>
  <c r="O6" i="2"/>
  <c r="O7" i="2"/>
  <c r="O8" i="2"/>
  <c r="N12" i="2"/>
  <c r="N4" i="2"/>
  <c r="N5" i="2"/>
  <c r="N2" i="2"/>
  <c r="N3" i="2"/>
  <c r="N10" i="2"/>
  <c r="N11" i="2"/>
  <c r="N9" i="2"/>
  <c r="N6" i="2"/>
  <c r="N7" i="2"/>
  <c r="N8" i="2"/>
  <c r="M12" i="2"/>
  <c r="M4" i="2"/>
  <c r="M5" i="2"/>
  <c r="M2" i="2"/>
  <c r="M3" i="2"/>
  <c r="M10" i="2"/>
  <c r="M11" i="2"/>
  <c r="M9" i="2"/>
  <c r="M6" i="2"/>
  <c r="M7" i="2"/>
  <c r="M8" i="2"/>
</calcChain>
</file>

<file path=xl/sharedStrings.xml><?xml version="1.0" encoding="utf-8"?>
<sst xmlns="http://schemas.openxmlformats.org/spreadsheetml/2006/main" count="86" uniqueCount="52">
  <si>
    <t>C. candidum</t>
  </si>
  <si>
    <t>D. eburnea</t>
  </si>
  <si>
    <t>F. caledonium</t>
  </si>
  <si>
    <t>F. mosseae</t>
  </si>
  <si>
    <t>F. wilda</t>
  </si>
  <si>
    <t>F. wildb</t>
  </si>
  <si>
    <t>G. margarita</t>
  </si>
  <si>
    <t>R. fulgida</t>
  </si>
  <si>
    <t>G. cerebriforme</t>
  </si>
  <si>
    <t>O. diaphana</t>
  </si>
  <si>
    <t>R. irregularis</t>
  </si>
  <si>
    <t>R. irregularis workflow_3</t>
  </si>
  <si>
    <t>Aspartic Peptidase</t>
  </si>
  <si>
    <t>Cysteine Peptidase</t>
  </si>
  <si>
    <t>Metallo Peptidase</t>
  </si>
  <si>
    <t>Asparagine Peptide Lyase</t>
  </si>
  <si>
    <t>Serine Peptidase</t>
  </si>
  <si>
    <t>Threonine Peptidase</t>
  </si>
  <si>
    <t>Protease Inhibitors</t>
  </si>
  <si>
    <t>Claroideoglomus claroideum</t>
  </si>
  <si>
    <t>Diversispora eburnea</t>
  </si>
  <si>
    <t>Funneliformis mosseae (UK204)</t>
  </si>
  <si>
    <t>Funneliformis mosseae (87-6)</t>
  </si>
  <si>
    <t>Funneliformis sp (wilda)</t>
  </si>
  <si>
    <t>Funneliformis sp (wildb)</t>
  </si>
  <si>
    <t>Gigaspora margarita</t>
  </si>
  <si>
    <t>Racocetra fulgida</t>
  </si>
  <si>
    <t xml:space="preserve">Oehlia diaphana </t>
  </si>
  <si>
    <t>Rhizophagus Irregularis (DAOM229456)</t>
  </si>
  <si>
    <t>Rhizophagus Irregularis (DAOM197198)</t>
  </si>
  <si>
    <t>Rhizophagus irregularis (DAOM 197198) w_3</t>
  </si>
  <si>
    <t>Num Genes</t>
  </si>
  <si>
    <t>PROPORTION</t>
  </si>
  <si>
    <t>C. claroideum (NC172)</t>
  </si>
  <si>
    <t>D. eburnea (AZ3414A)</t>
  </si>
  <si>
    <t>Ra. fulgida (IN212)</t>
  </si>
  <si>
    <t>G. margarita (120-4 potB10/4)</t>
  </si>
  <si>
    <t>O. diaphana (DAOM227022)</t>
  </si>
  <si>
    <t>R. irregularis (DAOM197198) w3</t>
  </si>
  <si>
    <t>R. irregularis (DAOM197198)</t>
  </si>
  <si>
    <t>R. irregularis (DAOM229456)</t>
  </si>
  <si>
    <t>F. mosseae (UK204)</t>
  </si>
  <si>
    <t>F. mosseae (87-6 potB 2015)</t>
  </si>
  <si>
    <t>F. geosporum (B)</t>
  </si>
  <si>
    <t>F. geosporum (A)</t>
  </si>
  <si>
    <t xml:space="preserve">MEROPS gene familes identified in the FunAnnotate pipline </t>
  </si>
  <si>
    <t xml:space="preserve">sheet </t>
  </si>
  <si>
    <t>MEROPS</t>
  </si>
  <si>
    <t>MEROPS famlies per genome assembly, first as number of genes per famliy and then normalized by the total numer of annotated genes in each assembly</t>
  </si>
  <si>
    <t>MEROPS.summary.result</t>
  </si>
  <si>
    <t>output from FunAnnotate</t>
  </si>
  <si>
    <t>Fig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</si>
</sst>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62626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3" fontId="0" fillId="0" borderId="0" xfId="0" applyNumberForma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MEROP!$M$1</c:f>
              <c:strCache>
                <c:ptCount val="1"/>
                <c:pt idx="0">
                  <c:v>Aspartic Peptidase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MEROP!$L$2:$L$13</c:f>
              <c:strCache>
                <c:ptCount val="12"/>
                <c:pt idx="0">
                  <c:v>F. geosporum (A)</c:v>
                </c:pt>
                <c:pt idx="1">
                  <c:v>F. geosporum (B)</c:v>
                </c:pt>
                <c:pt idx="2">
                  <c:v>F. mosseae (UK204)</c:v>
                </c:pt>
                <c:pt idx="3">
                  <c:v>F. mosseae (87-6 potB 2015)</c:v>
                </c:pt>
                <c:pt idx="4">
                  <c:v>R. irregularis (DAOM229456)</c:v>
                </c:pt>
                <c:pt idx="5">
                  <c:v>R. irregularis (DAOM197198)</c:v>
                </c:pt>
                <c:pt idx="6">
                  <c:v>R. irregularis (DAOM197198) w3</c:v>
                </c:pt>
                <c:pt idx="7">
                  <c:v>O. diaphana (DAOM227022)</c:v>
                </c:pt>
                <c:pt idx="8">
                  <c:v>G. margarita (120-4 potB10/4)</c:v>
                </c:pt>
                <c:pt idx="9">
                  <c:v>Ra. fulgida (IN212)</c:v>
                </c:pt>
                <c:pt idx="10">
                  <c:v>D. eburnea (AZ3414A)</c:v>
                </c:pt>
                <c:pt idx="11">
                  <c:v>C. claroideum (NC172)</c:v>
                </c:pt>
              </c:strCache>
            </c:strRef>
          </c:cat>
          <c:val>
            <c:numRef>
              <c:f>MEROP!$M$2:$M$13</c:f>
              <c:numCache>
                <c:formatCode>General</c:formatCode>
                <c:ptCount val="12"/>
                <c:pt idx="0">
                  <c:v>2.4883049666567133E-4</c:v>
                </c:pt>
                <c:pt idx="1">
                  <c:v>2.4117306579201234E-4</c:v>
                </c:pt>
                <c:pt idx="2">
                  <c:v>2.4538672948566941E-4</c:v>
                </c:pt>
                <c:pt idx="3">
                  <c:v>3.1494409742270749E-4</c:v>
                </c:pt>
                <c:pt idx="4">
                  <c:v>4.7307758472389471E-4</c:v>
                </c:pt>
                <c:pt idx="5">
                  <c:v>5.6433408577878099E-4</c:v>
                </c:pt>
                <c:pt idx="6">
                  <c:v>5.5894745893885975E-4</c:v>
                </c:pt>
                <c:pt idx="7">
                  <c:v>4.640586570142466E-4</c:v>
                </c:pt>
                <c:pt idx="8">
                  <c:v>1.5608832143671407E-3</c:v>
                </c:pt>
                <c:pt idx="9">
                  <c:v>9.4100319122821375E-4</c:v>
                </c:pt>
                <c:pt idx="10">
                  <c:v>3.7543174650848477E-4</c:v>
                </c:pt>
                <c:pt idx="11">
                  <c:v>5.4591774839257549E-4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744B-B6CB-4F06BB0C1966}"/>
            </c:ext>
          </c:extLst>
        </c:ser>
        <c:ser>
          <c:idx val="1"/>
          <c:order val="1"/>
          <c:tx>
            <c:strRef>
              <c:f>MEROP!$N$1</c:f>
              <c:strCache>
                <c:ptCount val="1"/>
                <c:pt idx="0">
                  <c:v>Cysteine Peptidase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MEROP!$L$2:$L$13</c:f>
              <c:strCache>
                <c:ptCount val="12"/>
                <c:pt idx="0">
                  <c:v>F. geosporum (A)</c:v>
                </c:pt>
                <c:pt idx="1">
                  <c:v>F. geosporum (B)</c:v>
                </c:pt>
                <c:pt idx="2">
                  <c:v>F. mosseae (UK204)</c:v>
                </c:pt>
                <c:pt idx="3">
                  <c:v>F. mosseae (87-6 potB 2015)</c:v>
                </c:pt>
                <c:pt idx="4">
                  <c:v>R. irregularis (DAOM229456)</c:v>
                </c:pt>
                <c:pt idx="5">
                  <c:v>R. irregularis (DAOM197198)</c:v>
                </c:pt>
                <c:pt idx="6">
                  <c:v>R. irregularis (DAOM197198) w3</c:v>
                </c:pt>
                <c:pt idx="7">
                  <c:v>O. diaphana (DAOM227022)</c:v>
                </c:pt>
                <c:pt idx="8">
                  <c:v>G. margarita (120-4 potB10/4)</c:v>
                </c:pt>
                <c:pt idx="9">
                  <c:v>Ra. fulgida (IN212)</c:v>
                </c:pt>
                <c:pt idx="10">
                  <c:v>D. eburnea (AZ3414A)</c:v>
                </c:pt>
                <c:pt idx="11">
                  <c:v>C. claroideum (NC172)</c:v>
                </c:pt>
              </c:strCache>
            </c:strRef>
          </c:cat>
          <c:val>
            <c:numRef>
              <c:f>MEROP!$N$2:$N$13</c:f>
              <c:numCache>
                <c:formatCode>General</c:formatCode>
                <c:ptCount val="12"/>
                <c:pt idx="0">
                  <c:v>3.682691350651936E-3</c:v>
                </c:pt>
                <c:pt idx="1">
                  <c:v>3.5211267605633804E-3</c:v>
                </c:pt>
                <c:pt idx="2">
                  <c:v>3.28818217510797E-3</c:v>
                </c:pt>
                <c:pt idx="3">
                  <c:v>3.464385071649782E-3</c:v>
                </c:pt>
                <c:pt idx="4">
                  <c:v>3.6555995183210044E-3</c:v>
                </c:pt>
                <c:pt idx="5">
                  <c:v>3.3107599699021819E-3</c:v>
                </c:pt>
                <c:pt idx="6">
                  <c:v>3.8266402958121938E-3</c:v>
                </c:pt>
                <c:pt idx="7">
                  <c:v>3.4340340619054247E-3</c:v>
                </c:pt>
                <c:pt idx="8">
                  <c:v>1.8765674599694839E-3</c:v>
                </c:pt>
                <c:pt idx="9">
                  <c:v>3.1094018492758366E-3</c:v>
                </c:pt>
                <c:pt idx="10">
                  <c:v>4.5802673074035139E-3</c:v>
                </c:pt>
                <c:pt idx="11">
                  <c:v>4.7919446803348295E-3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744B-B6CB-4F06BB0C1966}"/>
            </c:ext>
          </c:extLst>
        </c:ser>
        <c:ser>
          <c:idx val="2"/>
          <c:order val="2"/>
          <c:tx>
            <c:strRef>
              <c:f>MEROP!$O$1</c:f>
              <c:strCache>
                <c:ptCount val="1"/>
                <c:pt idx="0">
                  <c:v>Metallo Peptidase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MEROP!$L$2:$L$13</c:f>
              <c:strCache>
                <c:ptCount val="12"/>
                <c:pt idx="0">
                  <c:v>F. geosporum (A)</c:v>
                </c:pt>
                <c:pt idx="1">
                  <c:v>F. geosporum (B)</c:v>
                </c:pt>
                <c:pt idx="2">
                  <c:v>F. mosseae (UK204)</c:v>
                </c:pt>
                <c:pt idx="3">
                  <c:v>F. mosseae (87-6 potB 2015)</c:v>
                </c:pt>
                <c:pt idx="4">
                  <c:v>R. irregularis (DAOM229456)</c:v>
                </c:pt>
                <c:pt idx="5">
                  <c:v>R. irregularis (DAOM197198)</c:v>
                </c:pt>
                <c:pt idx="6">
                  <c:v>R. irregularis (DAOM197198) w3</c:v>
                </c:pt>
                <c:pt idx="7">
                  <c:v>O. diaphana (DAOM227022)</c:v>
                </c:pt>
                <c:pt idx="8">
                  <c:v>G. margarita (120-4 potB10/4)</c:v>
                </c:pt>
                <c:pt idx="9">
                  <c:v>Ra. fulgida (IN212)</c:v>
                </c:pt>
                <c:pt idx="10">
                  <c:v>D. eburnea (AZ3414A)</c:v>
                </c:pt>
                <c:pt idx="11">
                  <c:v>C. claroideum (NC172)</c:v>
                </c:pt>
              </c:strCache>
            </c:strRef>
          </c:cat>
          <c:val>
            <c:numRef>
              <c:f>MEROP!$O$2:$O$13</c:f>
              <c:numCache>
                <c:formatCode>General</c:formatCode>
                <c:ptCount val="12"/>
                <c:pt idx="0">
                  <c:v>3.9812879466507413E-3</c:v>
                </c:pt>
                <c:pt idx="1">
                  <c:v>3.6175959868801851E-3</c:v>
                </c:pt>
                <c:pt idx="2">
                  <c:v>3.5826462504907736E-3</c:v>
                </c:pt>
                <c:pt idx="3">
                  <c:v>3.8843105348800588E-3</c:v>
                </c:pt>
                <c:pt idx="4">
                  <c:v>3.0104937209702392E-3</c:v>
                </c:pt>
                <c:pt idx="5">
                  <c:v>3.348382242287434E-3</c:v>
                </c:pt>
                <c:pt idx="6">
                  <c:v>3.3106887952532461E-3</c:v>
                </c:pt>
                <c:pt idx="7">
                  <c:v>3.0627871362940277E-3</c:v>
                </c:pt>
                <c:pt idx="8">
                  <c:v>1.36796506427682E-3</c:v>
                </c:pt>
                <c:pt idx="9">
                  <c:v>2.3729645691841911E-3</c:v>
                </c:pt>
                <c:pt idx="10">
                  <c:v>4.279921910196726E-3</c:v>
                </c:pt>
                <c:pt idx="11">
                  <c:v>4.6099720975373041E-3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8-744B-B6CB-4F06BB0C1966}"/>
            </c:ext>
          </c:extLst>
        </c:ser>
        <c:ser>
          <c:idx val="3"/>
          <c:order val="3"/>
          <c:tx>
            <c:strRef>
              <c:f>MEROP!$P$1</c:f>
              <c:strCache>
                <c:ptCount val="1"/>
                <c:pt idx="0">
                  <c:v>Asparagine Peptide Lyase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MEROP!$L$2:$L$13</c:f>
              <c:strCache>
                <c:ptCount val="12"/>
                <c:pt idx="0">
                  <c:v>F. geosporum (A)</c:v>
                </c:pt>
                <c:pt idx="1">
                  <c:v>F. geosporum (B)</c:v>
                </c:pt>
                <c:pt idx="2">
                  <c:v>F. mosseae (UK204)</c:v>
                </c:pt>
                <c:pt idx="3">
                  <c:v>F. mosseae (87-6 potB 2015)</c:v>
                </c:pt>
                <c:pt idx="4">
                  <c:v>R. irregularis (DAOM229456)</c:v>
                </c:pt>
                <c:pt idx="5">
                  <c:v>R. irregularis (DAOM197198)</c:v>
                </c:pt>
                <c:pt idx="6">
                  <c:v>R. irregularis (DAOM197198) w3</c:v>
                </c:pt>
                <c:pt idx="7">
                  <c:v>O. diaphana (DAOM227022)</c:v>
                </c:pt>
                <c:pt idx="8">
                  <c:v>G. margarita (120-4 potB10/4)</c:v>
                </c:pt>
                <c:pt idx="9">
                  <c:v>Ra. fulgida (IN212)</c:v>
                </c:pt>
                <c:pt idx="10">
                  <c:v>D. eburnea (AZ3414A)</c:v>
                </c:pt>
                <c:pt idx="11">
                  <c:v>C. claroideum (NC172)</c:v>
                </c:pt>
              </c:strCache>
            </c:strRef>
          </c:cat>
          <c:val>
            <c:numRef>
              <c:f>MEROP!$P$2:$P$13</c:f>
              <c:numCache>
                <c:formatCode>General</c:formatCode>
                <c:ptCount val="12"/>
                <c:pt idx="0">
                  <c:v>1.4929829799940282E-4</c:v>
                </c:pt>
                <c:pt idx="1">
                  <c:v>4.8234613158402469E-5</c:v>
                </c:pt>
                <c:pt idx="2">
                  <c:v>1.4723203769140164E-4</c:v>
                </c:pt>
                <c:pt idx="3">
                  <c:v>1.5747204871135374E-4</c:v>
                </c:pt>
                <c:pt idx="4">
                  <c:v>8.6014106313435398E-5</c:v>
                </c:pt>
                <c:pt idx="5">
                  <c:v>1.128668171557562E-4</c:v>
                </c:pt>
                <c:pt idx="6">
                  <c:v>8.5991916759824572E-5</c:v>
                </c:pt>
                <c:pt idx="7">
                  <c:v>4.6405865701424663E-5</c:v>
                </c:pt>
                <c:pt idx="8">
                  <c:v>3.5076027289149233E-5</c:v>
                </c:pt>
                <c:pt idx="9">
                  <c:v>4.0913182227313642E-5</c:v>
                </c:pt>
                <c:pt idx="10">
                  <c:v>0</c:v>
                </c:pt>
                <c:pt idx="11">
                  <c:v>2.4263011039670022E-4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744B-B6CB-4F06BB0C1966}"/>
            </c:ext>
          </c:extLst>
        </c:ser>
        <c:ser>
          <c:idx val="4"/>
          <c:order val="4"/>
          <c:tx>
            <c:strRef>
              <c:f>MEROP!$Q$1</c:f>
              <c:strCache>
                <c:ptCount val="1"/>
                <c:pt idx="0">
                  <c:v>Serine Peptidase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MEROP!$L$2:$L$13</c:f>
              <c:strCache>
                <c:ptCount val="12"/>
                <c:pt idx="0">
                  <c:v>F. geosporum (A)</c:v>
                </c:pt>
                <c:pt idx="1">
                  <c:v>F. geosporum (B)</c:v>
                </c:pt>
                <c:pt idx="2">
                  <c:v>F. mosseae (UK204)</c:v>
                </c:pt>
                <c:pt idx="3">
                  <c:v>F. mosseae (87-6 potB 2015)</c:v>
                </c:pt>
                <c:pt idx="4">
                  <c:v>R. irregularis (DAOM229456)</c:v>
                </c:pt>
                <c:pt idx="5">
                  <c:v>R. irregularis (DAOM197198)</c:v>
                </c:pt>
                <c:pt idx="6">
                  <c:v>R. irregularis (DAOM197198) w3</c:v>
                </c:pt>
                <c:pt idx="7">
                  <c:v>O. diaphana (DAOM227022)</c:v>
                </c:pt>
                <c:pt idx="8">
                  <c:v>G. margarita (120-4 potB10/4)</c:v>
                </c:pt>
                <c:pt idx="9">
                  <c:v>Ra. fulgida (IN212)</c:v>
                </c:pt>
                <c:pt idx="10">
                  <c:v>D. eburnea (AZ3414A)</c:v>
                </c:pt>
                <c:pt idx="11">
                  <c:v>C. claroideum (NC172)</c:v>
                </c:pt>
              </c:strCache>
            </c:strRef>
          </c:cat>
          <c:val>
            <c:numRef>
              <c:f>MEROP!$Q$2:$Q$13</c:f>
              <c:numCache>
                <c:formatCode>General</c:formatCode>
                <c:ptCount val="12"/>
                <c:pt idx="0">
                  <c:v>5.3747387279785008E-3</c:v>
                </c:pt>
                <c:pt idx="1">
                  <c:v>5.0646343816322589E-3</c:v>
                </c:pt>
                <c:pt idx="2">
                  <c:v>4.8095798979191206E-3</c:v>
                </c:pt>
                <c:pt idx="3">
                  <c:v>4.776652144244397E-3</c:v>
                </c:pt>
                <c:pt idx="4">
                  <c:v>5.1608463788061238E-3</c:v>
                </c:pt>
                <c:pt idx="5">
                  <c:v>5.003762227238525E-3</c:v>
                </c:pt>
                <c:pt idx="6">
                  <c:v>5.159515005589475E-3</c:v>
                </c:pt>
                <c:pt idx="7">
                  <c:v>4.5941807044410417E-3</c:v>
                </c:pt>
                <c:pt idx="8">
                  <c:v>3.6829828653606694E-3</c:v>
                </c:pt>
                <c:pt idx="9">
                  <c:v>4.6231895916864418E-3</c:v>
                </c:pt>
                <c:pt idx="10">
                  <c:v>5.1809581018170897E-3</c:v>
                </c:pt>
                <c:pt idx="11">
                  <c:v>6.3690403979133814E-3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58-744B-B6CB-4F06BB0C1966}"/>
            </c:ext>
          </c:extLst>
        </c:ser>
        <c:ser>
          <c:idx val="5"/>
          <c:order val="5"/>
          <c:tx>
            <c:strRef>
              <c:f>MEROP!$R$1</c:f>
              <c:strCache>
                <c:ptCount val="1"/>
                <c:pt idx="0">
                  <c:v>Threonine Peptidase</c:v>
                </c:pt>
              </c:strCache>
            </c:strRef>
          </c:tx>
          <c:spPr>
            <a:solidFill>
              <a:srgbClr val="FF2F92"/>
            </a:solidFill>
            <a:ln>
              <a:noFill/>
            </a:ln>
            <a:effectLst/>
          </c:spPr>
          <c:invertIfNegative val="0"/>
          <c:cat>
            <c:strRef>
              <c:f>MEROP!$L$2:$L$13</c:f>
              <c:strCache>
                <c:ptCount val="12"/>
                <c:pt idx="0">
                  <c:v>F. geosporum (A)</c:v>
                </c:pt>
                <c:pt idx="1">
                  <c:v>F. geosporum (B)</c:v>
                </c:pt>
                <c:pt idx="2">
                  <c:v>F. mosseae (UK204)</c:v>
                </c:pt>
                <c:pt idx="3">
                  <c:v>F. mosseae (87-6 potB 2015)</c:v>
                </c:pt>
                <c:pt idx="4">
                  <c:v>R. irregularis (DAOM229456)</c:v>
                </c:pt>
                <c:pt idx="5">
                  <c:v>R. irregularis (DAOM197198)</c:v>
                </c:pt>
                <c:pt idx="6">
                  <c:v>R. irregularis (DAOM197198) w3</c:v>
                </c:pt>
                <c:pt idx="7">
                  <c:v>O. diaphana (DAOM227022)</c:v>
                </c:pt>
                <c:pt idx="8">
                  <c:v>G. margarita (120-4 potB10/4)</c:v>
                </c:pt>
                <c:pt idx="9">
                  <c:v>Ra. fulgida (IN212)</c:v>
                </c:pt>
                <c:pt idx="10">
                  <c:v>D. eburnea (AZ3414A)</c:v>
                </c:pt>
                <c:pt idx="11">
                  <c:v>C. claroideum (NC172)</c:v>
                </c:pt>
              </c:strCache>
            </c:strRef>
          </c:cat>
          <c:val>
            <c:numRef>
              <c:f>MEROP!$R$2:$R$13</c:f>
              <c:numCache>
                <c:formatCode>General</c:formatCode>
                <c:ptCount val="12"/>
                <c:pt idx="0">
                  <c:v>8.9578978799641684E-4</c:v>
                </c:pt>
                <c:pt idx="1">
                  <c:v>8.6822303685124449E-4</c:v>
                </c:pt>
                <c:pt idx="2">
                  <c:v>8.8339222614840988E-4</c:v>
                </c:pt>
                <c:pt idx="3">
                  <c:v>8.923416093643378E-4</c:v>
                </c:pt>
                <c:pt idx="4">
                  <c:v>8.60141063134354E-4</c:v>
                </c:pt>
                <c:pt idx="5">
                  <c:v>8.653122648607976E-4</c:v>
                </c:pt>
                <c:pt idx="6">
                  <c:v>8.5991916759824572E-4</c:v>
                </c:pt>
                <c:pt idx="7">
                  <c:v>8.3530558262564386E-4</c:v>
                </c:pt>
                <c:pt idx="8">
                  <c:v>6.1383047756011157E-4</c:v>
                </c:pt>
                <c:pt idx="9">
                  <c:v>8.5917682677358646E-4</c:v>
                </c:pt>
                <c:pt idx="10">
                  <c:v>1.651899684637333E-3</c:v>
                </c:pt>
                <c:pt idx="11">
                  <c:v>1.6984107727769015E-3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8-744B-B6CB-4F06BB0C1966}"/>
            </c:ext>
          </c:extLst>
        </c:ser>
        <c:ser>
          <c:idx val="6"/>
          <c:order val="6"/>
          <c:tx>
            <c:strRef>
              <c:f>MEROP!$S$1</c:f>
              <c:strCache>
                <c:ptCount val="1"/>
                <c:pt idx="0">
                  <c:v>Protease Inhibitors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MEROP!$L$2:$L$13</c:f>
              <c:strCache>
                <c:ptCount val="12"/>
                <c:pt idx="0">
                  <c:v>F. geosporum (A)</c:v>
                </c:pt>
                <c:pt idx="1">
                  <c:v>F. geosporum (B)</c:v>
                </c:pt>
                <c:pt idx="2">
                  <c:v>F. mosseae (UK204)</c:v>
                </c:pt>
                <c:pt idx="3">
                  <c:v>F. mosseae (87-6 potB 2015)</c:v>
                </c:pt>
                <c:pt idx="4">
                  <c:v>R. irregularis (DAOM229456)</c:v>
                </c:pt>
                <c:pt idx="5">
                  <c:v>R. irregularis (DAOM197198)</c:v>
                </c:pt>
                <c:pt idx="6">
                  <c:v>R. irregularis (DAOM197198) w3</c:v>
                </c:pt>
                <c:pt idx="7">
                  <c:v>O. diaphana (DAOM227022)</c:v>
                </c:pt>
                <c:pt idx="8">
                  <c:v>G. margarita (120-4 potB10/4)</c:v>
                </c:pt>
                <c:pt idx="9">
                  <c:v>Ra. fulgida (IN212)</c:v>
                </c:pt>
                <c:pt idx="10">
                  <c:v>D. eburnea (AZ3414A)</c:v>
                </c:pt>
                <c:pt idx="11">
                  <c:v>C. claroideum (NC172)</c:v>
                </c:pt>
              </c:strCache>
            </c:strRef>
          </c:cat>
          <c:val>
            <c:numRef>
              <c:f>MEROP!$S$2:$S$13</c:f>
              <c:numCache>
                <c:formatCode>General</c:formatCode>
                <c:ptCount val="12"/>
                <c:pt idx="0">
                  <c:v>2.4883049666567133E-4</c:v>
                </c:pt>
                <c:pt idx="1">
                  <c:v>2.4117306579201234E-4</c:v>
                </c:pt>
                <c:pt idx="2">
                  <c:v>1.9630938358853554E-4</c:v>
                </c:pt>
                <c:pt idx="3">
                  <c:v>2.6245341451892288E-4</c:v>
                </c:pt>
                <c:pt idx="4">
                  <c:v>2.150352657835885E-4</c:v>
                </c:pt>
                <c:pt idx="5">
                  <c:v>4.1384499623777274E-4</c:v>
                </c:pt>
                <c:pt idx="6">
                  <c:v>1.7198383351964914E-4</c:v>
                </c:pt>
                <c:pt idx="7">
                  <c:v>1.8562346280569865E-4</c:v>
                </c:pt>
                <c:pt idx="8">
                  <c:v>8.7690068222873079E-5</c:v>
                </c:pt>
                <c:pt idx="9">
                  <c:v>4.0913182227313642E-5</c:v>
                </c:pt>
                <c:pt idx="10">
                  <c:v>2.2525904790509084E-4</c:v>
                </c:pt>
                <c:pt idx="11">
                  <c:v>2.4263011039670022E-4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8-744B-B6CB-4F06BB0C1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5612496"/>
        <c:axId val="945318912"/>
      </c:barChart>
      <c:catAx>
        <c:axId val="945612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945318912"/>
        <c:crosses val="autoZero"/>
        <c:auto val="1"/>
        <c:lblAlgn val="ctr"/>
        <c:lblOffset val="100"/>
        <c:noMultiLvlLbl val="0"/>
      </c:catAx>
      <c:valAx>
        <c:axId val="945318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9456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en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1CEA79-54C0-BE49-93DC-D31B3CFEDB06}">
  <sheetPr/>
  <sheetViews>
    <sheetView zoomScale="85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89425" cy="92257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1A8D71-7FBC-88EA-DC80-89950B8577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E330-C1CB-3249-80BA-729BBB96A89C}">
  <dimension ref="A1:B6"/>
  <sheetViews>
    <sheetView tabSelected="1" workbookViewId="0">
      <selection activeCell="A4" sqref="A4"/>
    </sheetView>
  </sheetViews>
  <sheetFormatPr baseColWidth="10" defaultRowHeight="16" x14ac:dyDescent="0.2"/>
  <sheetData>
    <row r="1" spans="1:2" x14ac:dyDescent="0.2">
      <c r="A1" t="s">
        <v>45</v>
      </c>
    </row>
    <row r="3" spans="1:2" x14ac:dyDescent="0.2">
      <c r="A3" t="s">
        <v>46</v>
      </c>
    </row>
    <row r="4" spans="1:2" x14ac:dyDescent="0.2">
      <c r="A4" t="s">
        <v>49</v>
      </c>
      <c r="B4" t="s">
        <v>50</v>
      </c>
    </row>
    <row r="5" spans="1:2" x14ac:dyDescent="0.2">
      <c r="A5" t="s">
        <v>47</v>
      </c>
      <c r="B5" t="s">
        <v>48</v>
      </c>
    </row>
    <row r="6" spans="1:2" x14ac:dyDescent="0.2">
      <c r="A6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workbookViewId="0">
      <selection sqref="A1:M8"/>
    </sheetView>
  </sheetViews>
  <sheetFormatPr baseColWidth="10" defaultRowHeight="16" x14ac:dyDescent="0.2"/>
  <cols>
    <col min="1" max="1" width="23.83203125" customWidth="1"/>
  </cols>
  <sheetData>
    <row r="1" spans="1:13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">
      <c r="A2" s="1" t="s">
        <v>12</v>
      </c>
      <c r="B2">
        <v>9</v>
      </c>
      <c r="C2">
        <v>5</v>
      </c>
      <c r="D2">
        <v>5</v>
      </c>
      <c r="E2">
        <v>6</v>
      </c>
      <c r="F2">
        <v>5</v>
      </c>
      <c r="G2">
        <v>5</v>
      </c>
      <c r="H2">
        <v>89</v>
      </c>
      <c r="I2">
        <v>23</v>
      </c>
      <c r="J2">
        <v>10</v>
      </c>
      <c r="K2">
        <v>11</v>
      </c>
      <c r="L2">
        <v>15</v>
      </c>
      <c r="M2">
        <v>13</v>
      </c>
    </row>
    <row r="3" spans="1:13" x14ac:dyDescent="0.2">
      <c r="A3" s="1" t="s">
        <v>13</v>
      </c>
      <c r="B3">
        <v>79</v>
      </c>
      <c r="C3">
        <v>61</v>
      </c>
      <c r="D3">
        <v>67</v>
      </c>
      <c r="E3">
        <v>66</v>
      </c>
      <c r="F3">
        <v>74</v>
      </c>
      <c r="G3">
        <v>73</v>
      </c>
      <c r="H3">
        <v>107</v>
      </c>
      <c r="I3">
        <v>76</v>
      </c>
      <c r="J3">
        <v>74</v>
      </c>
      <c r="K3">
        <v>85</v>
      </c>
      <c r="L3">
        <v>88</v>
      </c>
      <c r="M3">
        <v>89</v>
      </c>
    </row>
    <row r="4" spans="1:13" x14ac:dyDescent="0.2">
      <c r="A4" s="1" t="s">
        <v>14</v>
      </c>
      <c r="B4">
        <v>76</v>
      </c>
      <c r="C4">
        <v>57</v>
      </c>
      <c r="D4">
        <v>73</v>
      </c>
      <c r="E4">
        <v>74</v>
      </c>
      <c r="F4">
        <v>80</v>
      </c>
      <c r="G4">
        <v>75</v>
      </c>
      <c r="H4">
        <v>78</v>
      </c>
      <c r="I4">
        <v>58</v>
      </c>
      <c r="J4">
        <v>66</v>
      </c>
      <c r="K4">
        <v>70</v>
      </c>
      <c r="L4">
        <v>89</v>
      </c>
      <c r="M4">
        <v>77</v>
      </c>
    </row>
    <row r="5" spans="1:13" x14ac:dyDescent="0.2">
      <c r="A5" s="1" t="s">
        <v>15</v>
      </c>
      <c r="B5">
        <v>4</v>
      </c>
      <c r="C5">
        <v>0</v>
      </c>
      <c r="D5">
        <v>3</v>
      </c>
      <c r="E5">
        <v>3</v>
      </c>
      <c r="F5">
        <v>3</v>
      </c>
      <c r="G5">
        <v>1</v>
      </c>
      <c r="H5">
        <v>2</v>
      </c>
      <c r="I5">
        <v>1</v>
      </c>
      <c r="J5">
        <v>1</v>
      </c>
      <c r="K5">
        <v>2</v>
      </c>
      <c r="L5">
        <v>3</v>
      </c>
      <c r="M5">
        <v>2</v>
      </c>
    </row>
    <row r="6" spans="1:13" x14ac:dyDescent="0.2">
      <c r="A6" s="1" t="s">
        <v>16</v>
      </c>
      <c r="B6">
        <v>105</v>
      </c>
      <c r="C6">
        <v>69</v>
      </c>
      <c r="D6">
        <v>98</v>
      </c>
      <c r="E6">
        <v>91</v>
      </c>
      <c r="F6">
        <v>108</v>
      </c>
      <c r="G6">
        <v>105</v>
      </c>
      <c r="H6">
        <v>210</v>
      </c>
      <c r="I6">
        <v>113</v>
      </c>
      <c r="J6">
        <v>99</v>
      </c>
      <c r="K6">
        <v>120</v>
      </c>
      <c r="L6">
        <v>133</v>
      </c>
      <c r="M6">
        <v>120</v>
      </c>
    </row>
    <row r="7" spans="1:13" x14ac:dyDescent="0.2">
      <c r="A7" t="s">
        <v>17</v>
      </c>
      <c r="B7">
        <v>28</v>
      </c>
      <c r="C7">
        <v>22</v>
      </c>
      <c r="D7">
        <v>18</v>
      </c>
      <c r="E7">
        <v>17</v>
      </c>
      <c r="F7">
        <v>18</v>
      </c>
      <c r="G7">
        <v>18</v>
      </c>
      <c r="H7">
        <v>35</v>
      </c>
      <c r="I7">
        <v>21</v>
      </c>
      <c r="J7">
        <v>18</v>
      </c>
      <c r="K7">
        <v>20</v>
      </c>
      <c r="L7">
        <v>23</v>
      </c>
      <c r="M7">
        <v>20</v>
      </c>
    </row>
    <row r="8" spans="1:13" x14ac:dyDescent="0.2">
      <c r="A8" s="1" t="s">
        <v>18</v>
      </c>
      <c r="B8">
        <v>4</v>
      </c>
      <c r="C8">
        <v>3</v>
      </c>
      <c r="D8">
        <v>4</v>
      </c>
      <c r="E8">
        <v>5</v>
      </c>
      <c r="F8">
        <v>5</v>
      </c>
      <c r="G8">
        <v>5</v>
      </c>
      <c r="H8">
        <v>5</v>
      </c>
      <c r="I8">
        <v>1</v>
      </c>
      <c r="J8">
        <v>4</v>
      </c>
      <c r="K8">
        <v>5</v>
      </c>
      <c r="L8">
        <v>11</v>
      </c>
      <c r="M8">
        <v>4</v>
      </c>
    </row>
  </sheetData>
  <pageMargins left="0.75" right="0.75" top="1" bottom="1" header="0.5" footer="0.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B47" sqref="B47"/>
    </sheetView>
  </sheetViews>
  <sheetFormatPr baseColWidth="10" defaultRowHeight="16" x14ac:dyDescent="0.2"/>
  <cols>
    <col min="1" max="1" width="24.1640625" customWidth="1"/>
    <col min="2" max="2" width="38.83203125" bestFit="1" customWidth="1"/>
    <col min="12" max="12" width="44.1640625" bestFit="1" customWidth="1"/>
  </cols>
  <sheetData>
    <row r="1" spans="1:19" x14ac:dyDescent="0.2"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t="s">
        <v>17</v>
      </c>
      <c r="H1" s="1" t="s">
        <v>18</v>
      </c>
      <c r="J1" t="s">
        <v>31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17</v>
      </c>
      <c r="S1" s="1" t="s">
        <v>18</v>
      </c>
    </row>
    <row r="2" spans="1:19" ht="19" x14ac:dyDescent="0.25">
      <c r="A2" s="2" t="s">
        <v>23</v>
      </c>
      <c r="B2">
        <v>5</v>
      </c>
      <c r="C2">
        <v>74</v>
      </c>
      <c r="D2">
        <v>80</v>
      </c>
      <c r="E2">
        <v>3</v>
      </c>
      <c r="F2">
        <v>108</v>
      </c>
      <c r="G2">
        <v>18</v>
      </c>
      <c r="H2">
        <v>5</v>
      </c>
      <c r="J2" s="3">
        <v>20094</v>
      </c>
      <c r="K2" s="3"/>
      <c r="L2" s="4" t="s">
        <v>44</v>
      </c>
      <c r="M2">
        <f t="shared" ref="M2:M11" si="0">(B2/J2)</f>
        <v>2.4883049666567133E-4</v>
      </c>
      <c r="N2">
        <f t="shared" ref="N2:N11" si="1">(C2/J2)</f>
        <v>3.682691350651936E-3</v>
      </c>
      <c r="O2">
        <f t="shared" ref="O2:O11" si="2">(D2/J2)</f>
        <v>3.9812879466507413E-3</v>
      </c>
      <c r="P2">
        <f t="shared" ref="P2:P11" si="3">(E2/J2)</f>
        <v>1.4929829799940282E-4</v>
      </c>
      <c r="Q2">
        <f t="shared" ref="Q2:Q11" si="4">(F2/J2)</f>
        <v>5.3747387279785008E-3</v>
      </c>
      <c r="R2">
        <f t="shared" ref="R2:R11" si="5">(G2/J2)</f>
        <v>8.9578978799641684E-4</v>
      </c>
      <c r="S2">
        <f t="shared" ref="S2:S11" si="6">(H2/J2)</f>
        <v>2.4883049666567133E-4</v>
      </c>
    </row>
    <row r="3" spans="1:19" ht="19" x14ac:dyDescent="0.25">
      <c r="A3" s="2" t="s">
        <v>24</v>
      </c>
      <c r="B3">
        <v>5</v>
      </c>
      <c r="C3">
        <v>73</v>
      </c>
      <c r="D3">
        <v>75</v>
      </c>
      <c r="E3">
        <v>1</v>
      </c>
      <c r="F3">
        <v>105</v>
      </c>
      <c r="G3">
        <v>18</v>
      </c>
      <c r="H3">
        <v>5</v>
      </c>
      <c r="J3" s="3">
        <v>20732</v>
      </c>
      <c r="K3" s="3"/>
      <c r="L3" s="4" t="s">
        <v>43</v>
      </c>
      <c r="M3">
        <f t="shared" si="0"/>
        <v>2.4117306579201234E-4</v>
      </c>
      <c r="N3">
        <f t="shared" si="1"/>
        <v>3.5211267605633804E-3</v>
      </c>
      <c r="O3">
        <f t="shared" si="2"/>
        <v>3.6175959868801851E-3</v>
      </c>
      <c r="P3">
        <f t="shared" si="3"/>
        <v>4.8234613158402469E-5</v>
      </c>
      <c r="Q3">
        <f t="shared" si="4"/>
        <v>5.0646343816322589E-3</v>
      </c>
      <c r="R3">
        <f t="shared" si="5"/>
        <v>8.6822303685124449E-4</v>
      </c>
      <c r="S3">
        <f t="shared" si="6"/>
        <v>2.4117306579201234E-4</v>
      </c>
    </row>
    <row r="4" spans="1:19" ht="19" x14ac:dyDescent="0.25">
      <c r="A4" s="2" t="s">
        <v>21</v>
      </c>
      <c r="B4">
        <v>5</v>
      </c>
      <c r="C4">
        <v>67</v>
      </c>
      <c r="D4">
        <v>73</v>
      </c>
      <c r="E4">
        <v>3</v>
      </c>
      <c r="F4">
        <v>98</v>
      </c>
      <c r="G4">
        <v>18</v>
      </c>
      <c r="H4">
        <v>4</v>
      </c>
      <c r="J4" s="3">
        <v>20376</v>
      </c>
      <c r="K4" s="3"/>
      <c r="L4" s="4" t="s">
        <v>41</v>
      </c>
      <c r="M4">
        <f t="shared" si="0"/>
        <v>2.4538672948566941E-4</v>
      </c>
      <c r="N4">
        <f t="shared" si="1"/>
        <v>3.28818217510797E-3</v>
      </c>
      <c r="O4">
        <f t="shared" si="2"/>
        <v>3.5826462504907736E-3</v>
      </c>
      <c r="P4">
        <f t="shared" si="3"/>
        <v>1.4723203769140164E-4</v>
      </c>
      <c r="Q4">
        <f t="shared" si="4"/>
        <v>4.8095798979191206E-3</v>
      </c>
      <c r="R4">
        <f t="shared" si="5"/>
        <v>8.8339222614840988E-4</v>
      </c>
      <c r="S4">
        <f t="shared" si="6"/>
        <v>1.9630938358853554E-4</v>
      </c>
    </row>
    <row r="5" spans="1:19" ht="19" x14ac:dyDescent="0.25">
      <c r="A5" s="2" t="s">
        <v>22</v>
      </c>
      <c r="B5">
        <v>6</v>
      </c>
      <c r="C5">
        <v>66</v>
      </c>
      <c r="D5">
        <v>74</v>
      </c>
      <c r="E5">
        <v>3</v>
      </c>
      <c r="F5">
        <v>91</v>
      </c>
      <c r="G5">
        <v>17</v>
      </c>
      <c r="H5">
        <v>5</v>
      </c>
      <c r="J5" s="3">
        <v>19051</v>
      </c>
      <c r="K5" s="3"/>
      <c r="L5" s="4" t="s">
        <v>42</v>
      </c>
      <c r="M5">
        <f t="shared" si="0"/>
        <v>3.1494409742270749E-4</v>
      </c>
      <c r="N5">
        <f t="shared" si="1"/>
        <v>3.464385071649782E-3</v>
      </c>
      <c r="O5">
        <f t="shared" si="2"/>
        <v>3.8843105348800588E-3</v>
      </c>
      <c r="P5">
        <f t="shared" si="3"/>
        <v>1.5747204871135374E-4</v>
      </c>
      <c r="Q5">
        <f t="shared" si="4"/>
        <v>4.776652144244397E-3</v>
      </c>
      <c r="R5">
        <f t="shared" si="5"/>
        <v>8.923416093643378E-4</v>
      </c>
      <c r="S5">
        <f t="shared" si="6"/>
        <v>2.6245341451892288E-4</v>
      </c>
    </row>
    <row r="6" spans="1:19" ht="19" x14ac:dyDescent="0.25">
      <c r="A6" s="2" t="s">
        <v>28</v>
      </c>
      <c r="B6">
        <v>11</v>
      </c>
      <c r="C6">
        <v>85</v>
      </c>
      <c r="D6">
        <v>70</v>
      </c>
      <c r="E6">
        <v>2</v>
      </c>
      <c r="F6">
        <v>120</v>
      </c>
      <c r="G6">
        <v>20</v>
      </c>
      <c r="H6">
        <v>5</v>
      </c>
      <c r="J6" s="3">
        <v>23252</v>
      </c>
      <c r="K6" s="3"/>
      <c r="L6" s="4" t="s">
        <v>40</v>
      </c>
      <c r="M6">
        <f t="shared" si="0"/>
        <v>4.7307758472389471E-4</v>
      </c>
      <c r="N6">
        <f t="shared" si="1"/>
        <v>3.6555995183210044E-3</v>
      </c>
      <c r="O6">
        <f t="shared" si="2"/>
        <v>3.0104937209702392E-3</v>
      </c>
      <c r="P6">
        <f t="shared" si="3"/>
        <v>8.6014106313435398E-5</v>
      </c>
      <c r="Q6">
        <f t="shared" si="4"/>
        <v>5.1608463788061238E-3</v>
      </c>
      <c r="R6">
        <f t="shared" si="5"/>
        <v>8.60141063134354E-4</v>
      </c>
      <c r="S6">
        <f t="shared" si="6"/>
        <v>2.150352657835885E-4</v>
      </c>
    </row>
    <row r="7" spans="1:19" ht="19" x14ac:dyDescent="0.25">
      <c r="A7" s="2" t="s">
        <v>29</v>
      </c>
      <c r="B7">
        <v>15</v>
      </c>
      <c r="C7">
        <v>88</v>
      </c>
      <c r="D7">
        <v>89</v>
      </c>
      <c r="E7">
        <v>3</v>
      </c>
      <c r="F7">
        <v>133</v>
      </c>
      <c r="G7">
        <v>23</v>
      </c>
      <c r="H7">
        <v>11</v>
      </c>
      <c r="J7" s="3">
        <v>26580</v>
      </c>
      <c r="K7" s="3"/>
      <c r="L7" s="4" t="s">
        <v>39</v>
      </c>
      <c r="M7">
        <f t="shared" si="0"/>
        <v>5.6433408577878099E-4</v>
      </c>
      <c r="N7">
        <f t="shared" si="1"/>
        <v>3.3107599699021819E-3</v>
      </c>
      <c r="O7">
        <f t="shared" si="2"/>
        <v>3.348382242287434E-3</v>
      </c>
      <c r="P7">
        <f t="shared" si="3"/>
        <v>1.128668171557562E-4</v>
      </c>
      <c r="Q7">
        <f t="shared" si="4"/>
        <v>5.003762227238525E-3</v>
      </c>
      <c r="R7">
        <f t="shared" si="5"/>
        <v>8.653122648607976E-4</v>
      </c>
      <c r="S7">
        <f t="shared" si="6"/>
        <v>4.1384499623777274E-4</v>
      </c>
    </row>
    <row r="8" spans="1:19" ht="19" x14ac:dyDescent="0.25">
      <c r="A8" s="2" t="s">
        <v>30</v>
      </c>
      <c r="B8">
        <v>13</v>
      </c>
      <c r="C8">
        <v>89</v>
      </c>
      <c r="D8">
        <v>77</v>
      </c>
      <c r="E8">
        <v>2</v>
      </c>
      <c r="F8">
        <v>120</v>
      </c>
      <c r="G8">
        <v>20</v>
      </c>
      <c r="H8">
        <v>4</v>
      </c>
      <c r="J8" s="3">
        <v>23258</v>
      </c>
      <c r="K8" s="3"/>
      <c r="L8" s="4" t="s">
        <v>38</v>
      </c>
      <c r="M8">
        <f t="shared" si="0"/>
        <v>5.5894745893885975E-4</v>
      </c>
      <c r="N8">
        <f t="shared" si="1"/>
        <v>3.8266402958121938E-3</v>
      </c>
      <c r="O8">
        <f t="shared" si="2"/>
        <v>3.3106887952532461E-3</v>
      </c>
      <c r="P8">
        <f t="shared" si="3"/>
        <v>8.5991916759824572E-5</v>
      </c>
      <c r="Q8">
        <f t="shared" si="4"/>
        <v>5.159515005589475E-3</v>
      </c>
      <c r="R8">
        <f t="shared" si="5"/>
        <v>8.5991916759824572E-4</v>
      </c>
      <c r="S8">
        <f t="shared" si="6"/>
        <v>1.7198383351964914E-4</v>
      </c>
    </row>
    <row r="9" spans="1:19" ht="19" x14ac:dyDescent="0.25">
      <c r="A9" s="2" t="s">
        <v>27</v>
      </c>
      <c r="B9">
        <v>10</v>
      </c>
      <c r="C9">
        <v>74</v>
      </c>
      <c r="D9">
        <v>66</v>
      </c>
      <c r="E9">
        <v>1</v>
      </c>
      <c r="F9">
        <v>99</v>
      </c>
      <c r="G9">
        <v>18</v>
      </c>
      <c r="H9">
        <v>4</v>
      </c>
      <c r="J9" s="3">
        <v>21549</v>
      </c>
      <c r="K9" s="3"/>
      <c r="L9" s="4" t="s">
        <v>37</v>
      </c>
      <c r="M9">
        <f t="shared" si="0"/>
        <v>4.640586570142466E-4</v>
      </c>
      <c r="N9">
        <f t="shared" si="1"/>
        <v>3.4340340619054247E-3</v>
      </c>
      <c r="O9">
        <f t="shared" si="2"/>
        <v>3.0627871362940277E-3</v>
      </c>
      <c r="P9">
        <f t="shared" si="3"/>
        <v>4.6405865701424663E-5</v>
      </c>
      <c r="Q9">
        <f t="shared" si="4"/>
        <v>4.5941807044410417E-3</v>
      </c>
      <c r="R9">
        <f t="shared" si="5"/>
        <v>8.3530558262564386E-4</v>
      </c>
      <c r="S9">
        <f t="shared" si="6"/>
        <v>1.8562346280569865E-4</v>
      </c>
    </row>
    <row r="10" spans="1:19" ht="19" x14ac:dyDescent="0.25">
      <c r="A10" s="2" t="s">
        <v>25</v>
      </c>
      <c r="B10">
        <v>89</v>
      </c>
      <c r="C10">
        <v>107</v>
      </c>
      <c r="D10">
        <v>78</v>
      </c>
      <c r="E10">
        <v>2</v>
      </c>
      <c r="F10">
        <v>210</v>
      </c>
      <c r="G10">
        <v>35</v>
      </c>
      <c r="H10">
        <v>5</v>
      </c>
      <c r="J10" s="3">
        <v>57019</v>
      </c>
      <c r="K10" s="3"/>
      <c r="L10" s="4" t="s">
        <v>36</v>
      </c>
      <c r="M10">
        <f t="shared" si="0"/>
        <v>1.5608832143671407E-3</v>
      </c>
      <c r="N10">
        <f t="shared" si="1"/>
        <v>1.8765674599694839E-3</v>
      </c>
      <c r="O10">
        <f t="shared" si="2"/>
        <v>1.36796506427682E-3</v>
      </c>
      <c r="P10">
        <f t="shared" si="3"/>
        <v>3.5076027289149233E-5</v>
      </c>
      <c r="Q10">
        <f t="shared" si="4"/>
        <v>3.6829828653606694E-3</v>
      </c>
      <c r="R10">
        <f t="shared" si="5"/>
        <v>6.1383047756011157E-4</v>
      </c>
      <c r="S10">
        <f t="shared" si="6"/>
        <v>8.7690068222873079E-5</v>
      </c>
    </row>
    <row r="11" spans="1:19" ht="19" x14ac:dyDescent="0.25">
      <c r="A11" s="2" t="s">
        <v>26</v>
      </c>
      <c r="B11">
        <v>23</v>
      </c>
      <c r="C11">
        <v>76</v>
      </c>
      <c r="D11">
        <v>58</v>
      </c>
      <c r="E11">
        <v>1</v>
      </c>
      <c r="F11">
        <v>113</v>
      </c>
      <c r="G11">
        <v>21</v>
      </c>
      <c r="H11">
        <v>1</v>
      </c>
      <c r="J11" s="3">
        <v>24442</v>
      </c>
      <c r="K11" s="3"/>
      <c r="L11" s="4" t="s">
        <v>35</v>
      </c>
      <c r="M11">
        <f t="shared" si="0"/>
        <v>9.4100319122821375E-4</v>
      </c>
      <c r="N11">
        <f t="shared" si="1"/>
        <v>3.1094018492758366E-3</v>
      </c>
      <c r="O11">
        <f t="shared" si="2"/>
        <v>2.3729645691841911E-3</v>
      </c>
      <c r="P11">
        <f t="shared" si="3"/>
        <v>4.0913182227313642E-5</v>
      </c>
      <c r="Q11">
        <f t="shared" si="4"/>
        <v>4.6231895916864418E-3</v>
      </c>
      <c r="R11">
        <f t="shared" si="5"/>
        <v>8.5917682677358646E-4</v>
      </c>
      <c r="S11">
        <f t="shared" si="6"/>
        <v>4.0913182227313642E-5</v>
      </c>
    </row>
    <row r="12" spans="1:19" ht="19" x14ac:dyDescent="0.25">
      <c r="A12" s="2" t="s">
        <v>20</v>
      </c>
      <c r="B12">
        <v>5</v>
      </c>
      <c r="C12">
        <v>61</v>
      </c>
      <c r="D12">
        <v>57</v>
      </c>
      <c r="E12">
        <v>0</v>
      </c>
      <c r="F12">
        <v>69</v>
      </c>
      <c r="G12">
        <v>22</v>
      </c>
      <c r="H12">
        <v>3</v>
      </c>
      <c r="J12" s="3">
        <v>13318</v>
      </c>
      <c r="K12" s="3"/>
      <c r="L12" s="4" t="s">
        <v>34</v>
      </c>
      <c r="M12">
        <f t="shared" ref="M12" si="7">(B12/J12)</f>
        <v>3.7543174650848477E-4</v>
      </c>
      <c r="N12">
        <f t="shared" ref="N12" si="8">(C12/J12)</f>
        <v>4.5802673074035139E-3</v>
      </c>
      <c r="O12">
        <f t="shared" ref="O12" si="9">(D12/J12)</f>
        <v>4.279921910196726E-3</v>
      </c>
      <c r="P12">
        <f t="shared" ref="P12" si="10">(E12/J12)</f>
        <v>0</v>
      </c>
      <c r="Q12">
        <f t="shared" ref="Q12" si="11">(F12/J12)</f>
        <v>5.1809581018170897E-3</v>
      </c>
      <c r="R12">
        <f t="shared" ref="R12" si="12">(G12/J12)</f>
        <v>1.651899684637333E-3</v>
      </c>
      <c r="S12">
        <f t="shared" ref="S12" si="13">(H12/J12)</f>
        <v>2.2525904790509084E-4</v>
      </c>
    </row>
    <row r="13" spans="1:19" ht="19" x14ac:dyDescent="0.25">
      <c r="A13" s="2" t="s">
        <v>19</v>
      </c>
      <c r="B13">
        <v>9</v>
      </c>
      <c r="C13">
        <v>79</v>
      </c>
      <c r="D13">
        <v>76</v>
      </c>
      <c r="E13">
        <v>4</v>
      </c>
      <c r="F13">
        <v>105</v>
      </c>
      <c r="G13">
        <v>28</v>
      </c>
      <c r="H13">
        <v>4</v>
      </c>
      <c r="J13" s="3">
        <v>16486</v>
      </c>
      <c r="K13" s="3"/>
      <c r="L13" s="4" t="s">
        <v>33</v>
      </c>
      <c r="M13">
        <f>(B13/J13)</f>
        <v>5.4591774839257549E-4</v>
      </c>
      <c r="N13">
        <f>(C13/J13)</f>
        <v>4.7919446803348295E-3</v>
      </c>
      <c r="O13">
        <f>(D13/J13)</f>
        <v>4.6099720975373041E-3</v>
      </c>
      <c r="P13">
        <f>(E13/J13)</f>
        <v>2.4263011039670022E-4</v>
      </c>
      <c r="Q13">
        <f>(F13/J13)</f>
        <v>6.3690403979133814E-3</v>
      </c>
      <c r="R13">
        <f>(G13/J13)</f>
        <v>1.6984107727769015E-3</v>
      </c>
      <c r="S13">
        <f>(H13/J13)</f>
        <v>2.4263011039670022E-4</v>
      </c>
    </row>
    <row r="20" spans="1:9" x14ac:dyDescent="0.2">
      <c r="A20" t="s">
        <v>32</v>
      </c>
    </row>
    <row r="21" spans="1:9" x14ac:dyDescent="0.2">
      <c r="A21" t="s">
        <v>31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18</v>
      </c>
    </row>
    <row r="22" spans="1:9" x14ac:dyDescent="0.2">
      <c r="A22">
        <v>16486</v>
      </c>
      <c r="B22" t="s">
        <v>19</v>
      </c>
      <c r="C22">
        <v>5.4591774839257548E-2</v>
      </c>
      <c r="D22">
        <v>0.47919446803348298</v>
      </c>
      <c r="E22">
        <v>0.46099720975373043</v>
      </c>
      <c r="F22">
        <v>2.4263011039670022E-2</v>
      </c>
      <c r="G22">
        <v>0.63690403979133814</v>
      </c>
      <c r="H22">
        <v>0.16984107727769016</v>
      </c>
      <c r="I22">
        <v>2.4263011039670022E-2</v>
      </c>
    </row>
    <row r="23" spans="1:9" x14ac:dyDescent="0.2">
      <c r="A23">
        <v>13318</v>
      </c>
      <c r="B23" t="s">
        <v>20</v>
      </c>
      <c r="C23">
        <v>3.7543174650848478E-2</v>
      </c>
      <c r="D23">
        <v>0.45802673074035138</v>
      </c>
      <c r="E23">
        <v>0.42799219101967262</v>
      </c>
      <c r="F23">
        <v>0</v>
      </c>
      <c r="G23">
        <v>0.51809581018170903</v>
      </c>
      <c r="H23">
        <v>0.16518996846373329</v>
      </c>
      <c r="I23">
        <v>2.2525904790509085E-2</v>
      </c>
    </row>
    <row r="24" spans="1:9" x14ac:dyDescent="0.2">
      <c r="A24">
        <v>20376</v>
      </c>
      <c r="B24" t="s">
        <v>21</v>
      </c>
      <c r="C24">
        <v>2.4538672948566941E-2</v>
      </c>
      <c r="D24">
        <v>0.32881821751079698</v>
      </c>
      <c r="E24">
        <v>0.35826462504907736</v>
      </c>
      <c r="F24">
        <v>1.4723203769140164E-2</v>
      </c>
      <c r="G24">
        <v>0.48095798979191207</v>
      </c>
      <c r="H24">
        <v>8.8339222614840993E-2</v>
      </c>
      <c r="I24">
        <v>1.9630938358853555E-2</v>
      </c>
    </row>
    <row r="25" spans="1:9" x14ac:dyDescent="0.2">
      <c r="A25">
        <v>19051</v>
      </c>
      <c r="B25" t="s">
        <v>22</v>
      </c>
      <c r="C25">
        <v>3.1494409742270746E-2</v>
      </c>
      <c r="D25">
        <v>0.3464385071649782</v>
      </c>
      <c r="E25">
        <v>0.38843105348800588</v>
      </c>
      <c r="F25">
        <v>1.5747204871135373E-2</v>
      </c>
      <c r="G25">
        <v>0.47766521442443971</v>
      </c>
      <c r="H25">
        <v>8.9234160936433785E-2</v>
      </c>
      <c r="I25">
        <v>2.6245341451892289E-2</v>
      </c>
    </row>
    <row r="26" spans="1:9" x14ac:dyDescent="0.2">
      <c r="A26">
        <v>20094</v>
      </c>
      <c r="B26" t="s">
        <v>23</v>
      </c>
      <c r="C26">
        <v>2.4883049666567132E-2</v>
      </c>
      <c r="D26">
        <v>0.3682691350651936</v>
      </c>
      <c r="E26">
        <v>0.39812879466507411</v>
      </c>
      <c r="F26">
        <v>1.4929829799940281E-2</v>
      </c>
      <c r="G26">
        <v>0.53747387279785008</v>
      </c>
      <c r="H26">
        <v>8.957897879964169E-2</v>
      </c>
      <c r="I26">
        <v>2.4883049666567132E-2</v>
      </c>
    </row>
    <row r="27" spans="1:9" x14ac:dyDescent="0.2">
      <c r="A27">
        <v>20732</v>
      </c>
      <c r="B27" t="s">
        <v>24</v>
      </c>
      <c r="C27">
        <v>2.4117306579201234E-2</v>
      </c>
      <c r="D27">
        <v>0.35211267605633806</v>
      </c>
      <c r="E27">
        <v>0.36175959868801849</v>
      </c>
      <c r="F27">
        <v>4.8234613158402466E-3</v>
      </c>
      <c r="G27">
        <v>0.50646343816322592</v>
      </c>
      <c r="H27">
        <v>8.6822303685124447E-2</v>
      </c>
      <c r="I27">
        <v>2.4117306579201234E-2</v>
      </c>
    </row>
    <row r="28" spans="1:9" x14ac:dyDescent="0.2">
      <c r="A28">
        <v>57019</v>
      </c>
      <c r="B28" t="s">
        <v>25</v>
      </c>
      <c r="C28">
        <v>0.15608832143671406</v>
      </c>
      <c r="D28">
        <v>0.1876567459969484</v>
      </c>
      <c r="E28">
        <v>0.13679650642768201</v>
      </c>
      <c r="F28">
        <v>3.5076027289149235E-3</v>
      </c>
      <c r="G28">
        <v>0.36829828653606694</v>
      </c>
      <c r="H28">
        <v>6.138304775601116E-2</v>
      </c>
      <c r="I28">
        <v>8.7690068222873088E-3</v>
      </c>
    </row>
    <row r="29" spans="1:9" x14ac:dyDescent="0.2">
      <c r="A29">
        <v>24442</v>
      </c>
      <c r="B29" t="s">
        <v>26</v>
      </c>
      <c r="C29">
        <v>9.410031912282138E-2</v>
      </c>
      <c r="D29">
        <v>0.31094018492758368</v>
      </c>
      <c r="E29">
        <v>0.23729645691841911</v>
      </c>
      <c r="F29">
        <v>4.0913182227313638E-3</v>
      </c>
      <c r="G29">
        <v>0.46231895916864418</v>
      </c>
      <c r="H29">
        <v>8.5917682677358651E-2</v>
      </c>
      <c r="I29">
        <v>4.0913182227313638E-3</v>
      </c>
    </row>
    <row r="30" spans="1:9" x14ac:dyDescent="0.2">
      <c r="A30">
        <v>21549</v>
      </c>
      <c r="B30" t="s">
        <v>27</v>
      </c>
      <c r="C30">
        <v>4.6405865701424659E-2</v>
      </c>
      <c r="D30">
        <v>0.34340340619054249</v>
      </c>
      <c r="E30">
        <v>0.30627871362940279</v>
      </c>
      <c r="F30">
        <v>4.6405865701424666E-3</v>
      </c>
      <c r="G30">
        <v>0.45941807044410415</v>
      </c>
      <c r="H30">
        <v>8.3530558262564392E-2</v>
      </c>
      <c r="I30">
        <v>1.8562346280569866E-2</v>
      </c>
    </row>
    <row r="31" spans="1:9" x14ac:dyDescent="0.2">
      <c r="A31">
        <v>23252</v>
      </c>
      <c r="B31" t="s">
        <v>28</v>
      </c>
      <c r="C31">
        <v>4.7307758472389473E-2</v>
      </c>
      <c r="D31">
        <v>0.36555995183210044</v>
      </c>
      <c r="E31">
        <v>0.30104937209702393</v>
      </c>
      <c r="F31">
        <v>8.6014106313435403E-3</v>
      </c>
      <c r="G31">
        <v>0.51608463788061243</v>
      </c>
      <c r="H31">
        <v>8.6014106313435396E-2</v>
      </c>
      <c r="I31">
        <v>2.1503526578358849E-2</v>
      </c>
    </row>
    <row r="32" spans="1:9" x14ac:dyDescent="0.2">
      <c r="A32">
        <v>26580</v>
      </c>
      <c r="B32" t="s">
        <v>29</v>
      </c>
      <c r="C32">
        <v>5.6433408577878097E-2</v>
      </c>
      <c r="D32">
        <v>0.33107599699021817</v>
      </c>
      <c r="E32">
        <v>0.33483822422874343</v>
      </c>
      <c r="F32">
        <v>1.1286681715575619E-2</v>
      </c>
      <c r="G32">
        <v>0.50037622272385252</v>
      </c>
      <c r="H32">
        <v>8.6531226486079763E-2</v>
      </c>
      <c r="I32">
        <v>4.1384499623777271E-2</v>
      </c>
    </row>
    <row r="33" spans="1:9" x14ac:dyDescent="0.2">
      <c r="A33">
        <v>23258</v>
      </c>
      <c r="B33" t="s">
        <v>30</v>
      </c>
      <c r="C33">
        <v>5.5894745893885975E-2</v>
      </c>
      <c r="D33">
        <v>0.38266402958121937</v>
      </c>
      <c r="E33">
        <v>0.3310688795253246</v>
      </c>
      <c r="F33">
        <v>8.5991916759824566E-3</v>
      </c>
      <c r="G33">
        <v>0.51595150055894745</v>
      </c>
      <c r="H33">
        <v>8.5991916759824566E-2</v>
      </c>
      <c r="I33">
        <v>1.7198383351964913E-2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info</vt:lpstr>
      <vt:lpstr>MEROPS.summary.results</vt:lpstr>
      <vt:lpstr>MEROP</vt:lpstr>
      <vt:lpstr>Fig 3b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R</cp:lastModifiedBy>
  <cp:lastPrinted>2022-08-23T13:36:24Z</cp:lastPrinted>
  <dcterms:created xsi:type="dcterms:W3CDTF">2022-03-16T14:33:51Z</dcterms:created>
  <dcterms:modified xsi:type="dcterms:W3CDTF">2022-08-23T18:40:54Z</dcterms:modified>
</cp:coreProperties>
</file>